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165" activeTab="0"/>
  </bookViews>
  <sheets>
    <sheet name="Hoja1" sheetId="1" r:id="rId1"/>
  </sheets>
  <definedNames>
    <definedName name="_xlnm.Print_Area" localSheetId="0">'Hoja1'!$A$1:$F$100</definedName>
  </definedNames>
  <calcPr fullCalcOnLoad="1"/>
</workbook>
</file>

<file path=xl/sharedStrings.xml><?xml version="1.0" encoding="utf-8"?>
<sst xmlns="http://schemas.openxmlformats.org/spreadsheetml/2006/main" count="130" uniqueCount="117">
  <si>
    <t>AUTOLIQUIDACIÓN</t>
  </si>
  <si>
    <t>IMPOSTO CONSTRUCIÓNS INSTALACIÓNS E OBRAS(ICIO)</t>
  </si>
  <si>
    <t xml:space="preserve">                                                          TAXA LICENZA/COMUNICACIÓN PREVIA/DECLARACIÓN RESPONSABLE</t>
  </si>
  <si>
    <t>(Ordenanzas publicadas no Boletín Oficial da Provincia de Pontevedra número 163 do 26 de agosto de 2016)</t>
  </si>
  <si>
    <t>TÁBOA 1</t>
  </si>
  <si>
    <r>
      <t>Nº m</t>
    </r>
    <r>
      <rPr>
        <b/>
        <vertAlign val="superscript"/>
        <sz val="10"/>
        <rFont val="Arial"/>
        <family val="2"/>
      </rPr>
      <t>2</t>
    </r>
  </si>
  <si>
    <t>EDIFICACIÓN OBRA NOVA</t>
  </si>
  <si>
    <r>
      <t>MÓDULO €/m</t>
    </r>
    <r>
      <rPr>
        <b/>
        <vertAlign val="superscript"/>
        <sz val="10"/>
        <rFont val="Arial"/>
        <family val="2"/>
      </rPr>
      <t>2</t>
    </r>
  </si>
  <si>
    <t>TOTAL POR MÓDULOS</t>
  </si>
  <si>
    <r>
      <t>ORZAMENTO €/m</t>
    </r>
    <r>
      <rPr>
        <b/>
        <vertAlign val="superscript"/>
        <sz val="10"/>
        <rFont val="Arial"/>
        <family val="2"/>
      </rPr>
      <t>2</t>
    </r>
  </si>
  <si>
    <t>TOTAL POR ORZAMENTO</t>
  </si>
  <si>
    <t xml:space="preserve">Vivenda unifamiliar illada </t>
  </si>
  <si>
    <t>Vivendas colectivas e oficinas</t>
  </si>
  <si>
    <t>Equipamentos e terciario</t>
  </si>
  <si>
    <t>Adaptación de baixo para locais comerciais</t>
  </si>
  <si>
    <t>Acondicionamento de almacéns e rochos</t>
  </si>
  <si>
    <t>Naves industriais</t>
  </si>
  <si>
    <t>Naves de almacenamento sen uso, garaxes,porches,terrazas e balcóns</t>
  </si>
  <si>
    <t>OBRAS MENORES OU REFORMAS</t>
  </si>
  <si>
    <t xml:space="preserve">TOTAL </t>
  </si>
  <si>
    <t xml:space="preserve">PECHES </t>
  </si>
  <si>
    <t>Muros de peche de arame</t>
  </si>
  <si>
    <t>Muros de peche de bloque</t>
  </si>
  <si>
    <t>Muros de peche de formigón</t>
  </si>
  <si>
    <t>Muros de peche de pedra</t>
  </si>
  <si>
    <t>Muros de peche de pedra do país serrada</t>
  </si>
  <si>
    <t xml:space="preserve">CUBERTA </t>
  </si>
  <si>
    <t>Cuberta de tella de substitución</t>
  </si>
  <si>
    <t>Cuberta de fibrocemento substitución</t>
  </si>
  <si>
    <t xml:space="preserve">Cuberta de sandwich metálica 40mm </t>
  </si>
  <si>
    <t xml:space="preserve">Canalón de PVC </t>
  </si>
  <si>
    <t>Canalón de Aluminio</t>
  </si>
  <si>
    <t>Canalón de Zinc ou Cobre</t>
  </si>
  <si>
    <t xml:space="preserve">Baixante de PVC </t>
  </si>
  <si>
    <t>Baixante de Aluminio</t>
  </si>
  <si>
    <t>Baixante de Zinc ou Cobre</t>
  </si>
  <si>
    <t xml:space="preserve">CARPINTERIAS </t>
  </si>
  <si>
    <t xml:space="preserve">Carpinterías de Aluminio ou PVC </t>
  </si>
  <si>
    <t>Vidreira</t>
  </si>
  <si>
    <t>Carpintería de madeira</t>
  </si>
  <si>
    <t>Porta interior de madeira</t>
  </si>
  <si>
    <t xml:space="preserve">Porta de acceso de aluminio ou PVC </t>
  </si>
  <si>
    <t xml:space="preserve">FACHADAS E TABICARIA </t>
  </si>
  <si>
    <t>Limpeza de fachada con auga e a presión</t>
  </si>
  <si>
    <t>Repicado de enfoscados ou xuntas</t>
  </si>
  <si>
    <t>Rexuntado de muro de pedra</t>
  </si>
  <si>
    <t>Tabique de ladrillo de 8 cm</t>
  </si>
  <si>
    <t>Tabique de ladrillo de 12 cm</t>
  </si>
  <si>
    <t>Enfoscados de cemento</t>
  </si>
  <si>
    <t>Enfoscados de perliescaiola</t>
  </si>
  <si>
    <t>Pintura interior</t>
  </si>
  <si>
    <t>Pintura exterior</t>
  </si>
  <si>
    <t>Chapado de pedra de 2,5 ou máis cm</t>
  </si>
  <si>
    <t>Falso teito de escaiola</t>
  </si>
  <si>
    <t xml:space="preserve">BAÑOS </t>
  </si>
  <si>
    <t>Substitución de bañeira</t>
  </si>
  <si>
    <t>Substitución de ducha</t>
  </si>
  <si>
    <t>Substitución de inodoro</t>
  </si>
  <si>
    <t>Substitución de bidé</t>
  </si>
  <si>
    <t>Reforma completa de baño 4 pezas</t>
  </si>
  <si>
    <t>Reforma completa de baño 2 pezas</t>
  </si>
  <si>
    <t>PAVIMENTACIÓNS E ALICATADOS</t>
  </si>
  <si>
    <t xml:space="preserve">m2 de soleira de formigón </t>
  </si>
  <si>
    <t xml:space="preserve">m2 de plaqueta cerámica </t>
  </si>
  <si>
    <t xml:space="preserve">m2 de piso de madeira </t>
  </si>
  <si>
    <t xml:space="preserve">m2 de piso de tarima flotante </t>
  </si>
  <si>
    <t xml:space="preserve">m2 de alicatado con azulexo </t>
  </si>
  <si>
    <t xml:space="preserve">m2 de alicatado con granito </t>
  </si>
  <si>
    <t>SINALIZACIÓN E PUBLICIDADE</t>
  </si>
  <si>
    <t>m2 rótulo adosado</t>
  </si>
  <si>
    <t>m2rótulo voado</t>
  </si>
  <si>
    <t>m2toldos publicitarios</t>
  </si>
  <si>
    <t>TOTAL</t>
  </si>
  <si>
    <t>TÁBOA 2</t>
  </si>
  <si>
    <t>IMPOSTO SOBRE CONSTRUCIÓNS, INSTALACIÓNS E OBRAS</t>
  </si>
  <si>
    <t>MARCAR X</t>
  </si>
  <si>
    <t>A</t>
  </si>
  <si>
    <t>Vivendas unifamiliares de nova planta e reforma ou adaptación da vivenda habitual</t>
  </si>
  <si>
    <t>B</t>
  </si>
  <si>
    <t>Reforma ou adaptación de locais comerciais</t>
  </si>
  <si>
    <t>C</t>
  </si>
  <si>
    <t>Tipo xeral( actuacións non incluídas nos apartados anteriores)</t>
  </si>
  <si>
    <t>TÁBOA 3</t>
  </si>
  <si>
    <t>TAXA POR OUTORGAMENTO DE LICENZA, COMUNICACIÓN PREVIA,DECLARACIÓN RESPONSABLE</t>
  </si>
  <si>
    <t>Edificación para vivendas unifamiliares, por unidade, en tipoloxía illada, arrimada, agrupada ou colectivas e os seus locais</t>
  </si>
  <si>
    <t>Calquera outra obra ou edificación suxeita a licenza, comunicación previa ou declaración responsable</t>
  </si>
  <si>
    <t>TÁBOA 4</t>
  </si>
  <si>
    <t xml:space="preserve"> </t>
  </si>
  <si>
    <t>Importe autoliquidado imposto sobre construcións, instalacións e obras</t>
  </si>
  <si>
    <t>Importe autoliquidado taxa por outorgamento de licenza, comunicación previa ou declaración responsable</t>
  </si>
  <si>
    <t>TOTAL (A+B)</t>
  </si>
  <si>
    <t>TÁBOA 5</t>
  </si>
  <si>
    <t>1. Solicito a aplicación da bonificación recollida no artigo 8 da Ordenanza reguladora do ICIO do Concello de Moaña no seu apartado ____________________</t>
  </si>
  <si>
    <t>2. Solicito a aplicación da bonificación recollida no artigo 6.2 da Ordenanza reguladora da taxa por licenzas e outros servizos urbanísticos do Concello de Moaña.</t>
  </si>
  <si>
    <t>3. Non concorre circunstancia algunha que permita a aplicación de bonificación tributaria na presente autoliquidación</t>
  </si>
  <si>
    <t xml:space="preserve">INSTRUCIÓNS </t>
  </si>
  <si>
    <t xml:space="preserve">1. Na táboa 1 cubrirase a parte que corresponda en función da actuación a realizar ( edificación </t>
  </si>
  <si>
    <t xml:space="preserve">e obra nova ou obra menor e reforma). </t>
  </si>
  <si>
    <t xml:space="preserve">Deberase introducir: </t>
  </si>
  <si>
    <r>
      <t xml:space="preserve">a) Na casilla </t>
    </r>
    <r>
      <rPr>
        <i/>
        <sz val="10"/>
        <rFont val="Arial"/>
        <family val="2"/>
      </rPr>
      <t>“Nº m2”</t>
    </r>
    <r>
      <rPr>
        <sz val="10"/>
        <rFont val="Arial"/>
        <family val="2"/>
      </rPr>
      <t xml:space="preserve"> o número de m2 do orzamento que corresponda a cada módulo.</t>
    </r>
  </si>
  <si>
    <r>
      <t xml:space="preserve">b) Na casilla </t>
    </r>
    <r>
      <rPr>
        <i/>
        <sz val="10"/>
        <rFont val="Arial"/>
        <family val="2"/>
      </rPr>
      <t xml:space="preserve">“Orzamento €/m2” </t>
    </r>
    <r>
      <rPr>
        <sz val="10"/>
        <rFont val="Arial"/>
        <family val="2"/>
      </rPr>
      <t>o custe de execución material por m2 do orzamento que corresponda a cada módulo. No custe de execución material excluirase o IVE, os gastos xerais, o beneficio empresarial e demáis conceptos que non formen parte estrictamente do mesmo, de acordo co establecido no artigo 102.1 do Real decreto lexislativo 2/2004, polo que se aporoba o texto refundido da lei reguladora das facendas locais. (publicado no Boletín Oficial do Estado número 59 do 9 de marzo de 2004).</t>
    </r>
  </si>
  <si>
    <t>2. Unha vez cubertos os datos anteriores na táboa 1 obteránse automáticamente os totais por módulos e por orzamento. O maior de tales importes constituirá a base impoñible do imposto e da taxa ( artigos 9 e 3  das Ordenanzas fiscais reguladoras do ICIO e da taxa por outorgamento de licenzas e outros servizos urbanísticos do Concello de Moaña, respectivamente) .</t>
  </si>
  <si>
    <t>3. Na táboa 2 o interesado deberá marcar cunha x o apartado correspondente á actuacion a realizar a efectos do cálculo do imposto sobre construcións, instalacións e obras.</t>
  </si>
  <si>
    <t xml:space="preserve"> TÁBOA 3</t>
  </si>
  <si>
    <t>4. Na táboa 3 o interesado deberá marcar cunha x o apartado correspondente á actuacion a realizar a efectos do cálculo da taxa por outorgamento de licenza, comunicación previa ou declaración responsable</t>
  </si>
  <si>
    <t>5. No apartado A) da táboa 4 reflictirase automáticamente o importe resultante de aplicar o tipo impositivo do imposto recollido no artigo 6 da  Ordenanza fiscal reguladora do ICIO do Concello de Moaña para á actuación sinalada polo interesado na táboa 2  sobre a base impoñible calculada na táboa 1.</t>
  </si>
  <si>
    <t xml:space="preserve">6. No apartado B) da táboa 4 reflictirase automáticamente o importe resultante de aplicar o tipo impositivo da taxa recollido  para a actuación sinalada polo interesado na táboa 3 sobre a base impoñible obtida na táboa 1.No suposto de que tal importe sexa inferior a 95 euros no caso das actuacións recollidas no apartado A) da táboa 3, ou a 25 euros no caso das actuacións do apartado B) da táboa 3 , aparecerán automáticamente tales importes, de acordo co disposto no artigo 4 Ordenanza reguladora da taxa por outorgamento de licenzas e outros servizos urbanísticos do Concello de Moaña .
</t>
  </si>
  <si>
    <t>7.No caso de que concurra algunha das circunstancias previstas no artigo 8 da Ordenanza reguladora do ICIO do Concello de Moaña que posibilitan a aplicación dunha bonificación tributaria, poderá solicitarse a mesma no apartado 1 da táboa 5. Neste caso deberá indicarse o apartado de tal artigo no que se regula a bonificación solicitada e aportarse a documentación requerida no mesmo.</t>
  </si>
  <si>
    <t>8.No caso de que concurra a circunstancia prevista no artigo 6.2 da Ordenanza reguladora das taxas por licenzas e outros servizos urbanísticos do Concello de Moaña que posibilita a aplicación dunha bonificación tributaria, poderá solicitarse o seu recoñecemento no apartado 2 da táboa 5.</t>
  </si>
  <si>
    <t>9.Se non concorre ningunha das circunstancias ás que se refiren os puntos 6 e 7 deberá sinalarse no apartado 3 da táboa 5.</t>
  </si>
  <si>
    <t xml:space="preserve">Declaro, baixo a miña responsabilidade, que a presente autoliquidación practícase de acordo co </t>
  </si>
  <si>
    <t xml:space="preserve">establecido no artigo 120 da Lei  58/2003, xeral tributaria, e nas Ordenanzas reguladoras do ICIO e </t>
  </si>
  <si>
    <t xml:space="preserve">da taxa por outorgamento de licenzas e outros servizos urbanísticos do Concello de Moaña </t>
  </si>
  <si>
    <t>(publicadas no Boletín Oficial da Provincia de Pontevedra número 163 do 26 de agosto de 2016)</t>
  </si>
  <si>
    <t xml:space="preserve"> e que os datos contidos na mesma  son certos </t>
  </si>
  <si>
    <t>Moaña, a ___________ de ____________ de 20</t>
  </si>
  <si>
    <t xml:space="preserve">Asdo(Nome e NIF):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</si>
</sst>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&quot; €&quot;"/>
    <numFmt numFmtId="166" formatCode="dd/mm/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Calibri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Alignment="1">
      <alignment/>
    </xf>
    <xf numFmtId="164" fontId="0" fillId="33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/>
      <protection/>
    </xf>
    <xf numFmtId="0" fontId="5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/>
    </xf>
    <xf numFmtId="164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justify"/>
      <protection/>
    </xf>
    <xf numFmtId="0" fontId="5" fillId="34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4" fontId="5" fillId="0" borderId="12" xfId="0" applyNumberFormat="1" applyFont="1" applyBorder="1" applyAlignment="1" applyProtection="1">
      <alignment horizontal="center"/>
      <protection/>
    </xf>
    <xf numFmtId="0" fontId="5" fillId="36" borderId="11" xfId="0" applyFont="1" applyFill="1" applyBorder="1" applyAlignment="1" applyProtection="1">
      <alignment horizontal="right" wrapText="1"/>
      <protection/>
    </xf>
    <xf numFmtId="0" fontId="0" fillId="33" borderId="0" xfId="0" applyFont="1" applyFill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37" borderId="0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5" fillId="38" borderId="10" xfId="0" applyFont="1" applyFill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wrapText="1"/>
      <protection/>
    </xf>
    <xf numFmtId="0" fontId="5" fillId="38" borderId="16" xfId="0" applyFont="1" applyFill="1" applyBorder="1" applyAlignment="1" applyProtection="1">
      <alignment horizontal="center" wrapText="1"/>
      <protection/>
    </xf>
    <xf numFmtId="166" fontId="0" fillId="0" borderId="15" xfId="0" applyNumberFormat="1" applyFont="1" applyBorder="1" applyAlignment="1" applyProtection="1">
      <alignment/>
      <protection/>
    </xf>
    <xf numFmtId="166" fontId="0" fillId="0" borderId="15" xfId="0" applyNumberFormat="1" applyFont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wrapText="1"/>
      <protection/>
    </xf>
    <xf numFmtId="0" fontId="5" fillId="0" borderId="10" xfId="0" applyFont="1" applyBorder="1" applyAlignment="1" applyProtection="1">
      <alignment/>
      <protection locked="0"/>
    </xf>
    <xf numFmtId="0" fontId="5" fillId="39" borderId="17" xfId="0" applyFont="1" applyFill="1" applyBorder="1" applyAlignment="1" applyProtection="1">
      <alignment horizontal="center"/>
      <protection/>
    </xf>
    <xf numFmtId="0" fontId="5" fillId="38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justify"/>
      <protection/>
    </xf>
    <xf numFmtId="0" fontId="5" fillId="36" borderId="10" xfId="0" applyFont="1" applyFill="1" applyBorder="1" applyAlignment="1" applyProtection="1">
      <alignment horizontal="left" wrapText="1"/>
      <protection/>
    </xf>
    <xf numFmtId="0" fontId="5" fillId="36" borderId="10" xfId="0" applyFont="1" applyFill="1" applyBorder="1" applyAlignment="1" applyProtection="1">
      <alignment wrapText="1"/>
      <protection/>
    </xf>
    <xf numFmtId="0" fontId="5" fillId="40" borderId="10" xfId="0" applyFont="1" applyFill="1" applyBorder="1" applyAlignment="1" applyProtection="1">
      <alignment/>
      <protection/>
    </xf>
    <xf numFmtId="0" fontId="5" fillId="35" borderId="10" xfId="0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/>
      <protection/>
    </xf>
    <xf numFmtId="0" fontId="1" fillId="41" borderId="18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5</xdr:col>
      <xdr:colOff>866775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579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22"/>
  <sheetViews>
    <sheetView tabSelected="1" zoomScale="89" zoomScaleNormal="89" zoomScalePageLayoutView="0" workbookViewId="0" topLeftCell="A118">
      <selection activeCell="H105" sqref="H105"/>
    </sheetView>
  </sheetViews>
  <sheetFormatPr defaultColWidth="12.421875" defaultRowHeight="12.75"/>
  <cols>
    <col min="1" max="1" width="6.140625" style="2" customWidth="1"/>
    <col min="2" max="2" width="34.7109375" style="2" customWidth="1"/>
    <col min="3" max="3" width="12.140625" style="2" customWidth="1"/>
    <col min="4" max="4" width="12.7109375" style="2" customWidth="1"/>
    <col min="5" max="5" width="12.57421875" style="2" customWidth="1"/>
    <col min="6" max="6" width="13.140625" style="2" customWidth="1"/>
    <col min="7" max="7" width="9.8515625" style="2" customWidth="1"/>
    <col min="8" max="8" width="11.00390625" style="2" customWidth="1"/>
    <col min="9" max="9" width="12.421875" style="2" customWidth="1"/>
    <col min="10" max="10" width="11.421875" style="2" customWidth="1"/>
    <col min="11" max="16384" width="12.421875" style="2" customWidth="1"/>
  </cols>
  <sheetData>
    <row r="5" spans="1:6" ht="16.5">
      <c r="A5" s="60" t="s">
        <v>0</v>
      </c>
      <c r="B5" s="60"/>
      <c r="C5" s="60"/>
      <c r="D5" s="60"/>
      <c r="E5" s="60"/>
      <c r="F5" s="60"/>
    </row>
    <row r="6" spans="1:6" ht="16.5">
      <c r="A6" s="3"/>
      <c r="B6" s="3"/>
      <c r="C6" s="3" t="s">
        <v>1</v>
      </c>
      <c r="D6" s="3"/>
      <c r="E6" s="3"/>
      <c r="F6" s="3"/>
    </row>
    <row r="7" spans="1:6" ht="16.5">
      <c r="A7" s="3"/>
      <c r="B7" s="3" t="s">
        <v>2</v>
      </c>
      <c r="C7" s="3"/>
      <c r="D7" s="3"/>
      <c r="E7" s="3"/>
      <c r="F7" s="3"/>
    </row>
    <row r="8" spans="1:6" ht="11.25" customHeight="1">
      <c r="A8" s="4" t="s">
        <v>3</v>
      </c>
      <c r="C8" s="5"/>
      <c r="D8" s="5"/>
      <c r="E8" s="5"/>
      <c r="F8" s="5"/>
    </row>
    <row r="9" spans="1:2" ht="12.75">
      <c r="A9" s="6"/>
      <c r="B9" s="6" t="s">
        <v>4</v>
      </c>
    </row>
    <row r="10" spans="1:6" ht="28.5">
      <c r="A10" s="7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</row>
    <row r="11" spans="1:6" ht="12.75">
      <c r="A11" s="33"/>
      <c r="B11" s="9" t="s">
        <v>11</v>
      </c>
      <c r="C11" s="10">
        <v>650</v>
      </c>
      <c r="D11" s="10">
        <f aca="true" t="shared" si="0" ref="D11:D17">C11*A11</f>
        <v>0</v>
      </c>
      <c r="E11" s="34"/>
      <c r="F11" s="10">
        <f aca="true" t="shared" si="1" ref="F11:F17">E11*A11</f>
        <v>0</v>
      </c>
    </row>
    <row r="12" spans="1:6" ht="12.75">
      <c r="A12" s="33"/>
      <c r="B12" s="9" t="s">
        <v>12</v>
      </c>
      <c r="C12" s="10">
        <v>500</v>
      </c>
      <c r="D12" s="10">
        <f t="shared" si="0"/>
        <v>0</v>
      </c>
      <c r="E12" s="35"/>
      <c r="F12" s="10">
        <f t="shared" si="1"/>
        <v>0</v>
      </c>
    </row>
    <row r="13" spans="1:6" ht="12.75">
      <c r="A13" s="33"/>
      <c r="B13" s="9" t="s">
        <v>13</v>
      </c>
      <c r="C13" s="10">
        <v>800</v>
      </c>
      <c r="D13" s="10">
        <f t="shared" si="0"/>
        <v>0</v>
      </c>
      <c r="E13" s="35"/>
      <c r="F13" s="10">
        <f t="shared" si="1"/>
        <v>0</v>
      </c>
    </row>
    <row r="14" spans="1:6" ht="26.25">
      <c r="A14" s="33"/>
      <c r="B14" s="11" t="s">
        <v>14</v>
      </c>
      <c r="C14" s="10">
        <v>450</v>
      </c>
      <c r="D14" s="10">
        <f t="shared" si="0"/>
        <v>0</v>
      </c>
      <c r="E14" s="35"/>
      <c r="F14" s="10">
        <f t="shared" si="1"/>
        <v>0</v>
      </c>
    </row>
    <row r="15" spans="1:6" ht="12.75">
      <c r="A15" s="33"/>
      <c r="B15" s="9" t="s">
        <v>15</v>
      </c>
      <c r="C15" s="10">
        <v>250</v>
      </c>
      <c r="D15" s="10">
        <f t="shared" si="0"/>
        <v>0</v>
      </c>
      <c r="E15" s="35"/>
      <c r="F15" s="10">
        <f t="shared" si="1"/>
        <v>0</v>
      </c>
    </row>
    <row r="16" spans="1:6" ht="12.75">
      <c r="A16" s="33"/>
      <c r="B16" s="9" t="s">
        <v>16</v>
      </c>
      <c r="C16" s="10">
        <v>260</v>
      </c>
      <c r="D16" s="10">
        <f t="shared" si="0"/>
        <v>0</v>
      </c>
      <c r="E16" s="35"/>
      <c r="F16" s="10">
        <f t="shared" si="1"/>
        <v>0</v>
      </c>
    </row>
    <row r="17" spans="1:6" ht="26.25" customHeight="1">
      <c r="A17" s="33"/>
      <c r="B17" s="11" t="s">
        <v>17</v>
      </c>
      <c r="C17" s="10">
        <v>250</v>
      </c>
      <c r="D17" s="10">
        <f t="shared" si="0"/>
        <v>0</v>
      </c>
      <c r="E17" s="35"/>
      <c r="F17" s="10">
        <f t="shared" si="1"/>
        <v>0</v>
      </c>
    </row>
    <row r="18" spans="1:6" ht="28.5">
      <c r="A18" s="7" t="s">
        <v>5</v>
      </c>
      <c r="B18" s="7" t="s">
        <v>18</v>
      </c>
      <c r="C18" s="8" t="s">
        <v>7</v>
      </c>
      <c r="D18" s="13" t="s">
        <v>19</v>
      </c>
      <c r="E18" s="8" t="s">
        <v>9</v>
      </c>
      <c r="F18" s="8" t="s">
        <v>10</v>
      </c>
    </row>
    <row r="19" spans="1:6" ht="12.75">
      <c r="A19" s="33"/>
      <c r="B19" s="56" t="s">
        <v>20</v>
      </c>
      <c r="C19" s="56"/>
      <c r="D19" s="56"/>
      <c r="E19" s="56"/>
      <c r="F19" s="56"/>
    </row>
    <row r="20" spans="1:6" ht="12.75">
      <c r="A20" s="33"/>
      <c r="B20" s="9" t="s">
        <v>21</v>
      </c>
      <c r="C20" s="10">
        <v>15</v>
      </c>
      <c r="D20" s="10">
        <f>C20*A20</f>
        <v>0</v>
      </c>
      <c r="E20" s="34"/>
      <c r="F20" s="10">
        <f aca="true" t="shared" si="2" ref="F20:F34">E20*A20</f>
        <v>0</v>
      </c>
    </row>
    <row r="21" spans="1:6" ht="12.75">
      <c r="A21" s="33"/>
      <c r="B21" s="9" t="s">
        <v>22</v>
      </c>
      <c r="C21" s="10">
        <v>45</v>
      </c>
      <c r="D21" s="10">
        <f>C21*A21</f>
        <v>0</v>
      </c>
      <c r="E21" s="35"/>
      <c r="F21" s="10">
        <f t="shared" si="2"/>
        <v>0</v>
      </c>
    </row>
    <row r="22" spans="1:6" ht="12.75">
      <c r="A22" s="33"/>
      <c r="B22" s="9" t="s">
        <v>23</v>
      </c>
      <c r="C22" s="10">
        <v>55</v>
      </c>
      <c r="D22" s="10">
        <f>C22*A22</f>
        <v>0</v>
      </c>
      <c r="E22" s="35"/>
      <c r="F22" s="10">
        <f t="shared" si="2"/>
        <v>0</v>
      </c>
    </row>
    <row r="23" spans="1:6" ht="12.75">
      <c r="A23" s="33"/>
      <c r="B23" s="9" t="s">
        <v>24</v>
      </c>
      <c r="C23" s="10">
        <v>50</v>
      </c>
      <c r="D23" s="10">
        <f>C23*A23</f>
        <v>0</v>
      </c>
      <c r="E23" s="35"/>
      <c r="F23" s="10">
        <f t="shared" si="2"/>
        <v>0</v>
      </c>
    </row>
    <row r="24" spans="1:6" ht="12.75">
      <c r="A24" s="33"/>
      <c r="B24" s="9" t="s">
        <v>25</v>
      </c>
      <c r="C24" s="10">
        <v>80</v>
      </c>
      <c r="D24" s="10">
        <f>C24*A24</f>
        <v>0</v>
      </c>
      <c r="E24" s="35"/>
      <c r="F24" s="10">
        <f t="shared" si="2"/>
        <v>0</v>
      </c>
    </row>
    <row r="25" spans="1:6" ht="12.75">
      <c r="A25" s="33"/>
      <c r="B25" s="56" t="s">
        <v>26</v>
      </c>
      <c r="C25" s="56"/>
      <c r="D25" s="56"/>
      <c r="E25" s="56"/>
      <c r="F25" s="56">
        <f t="shared" si="2"/>
        <v>0</v>
      </c>
    </row>
    <row r="26" spans="1:6" ht="12.75">
      <c r="A26" s="33"/>
      <c r="B26" s="9" t="s">
        <v>27</v>
      </c>
      <c r="C26" s="10">
        <v>35</v>
      </c>
      <c r="D26" s="10">
        <f aca="true" t="shared" si="3" ref="D26:D34">C26*A26</f>
        <v>0</v>
      </c>
      <c r="E26" s="35"/>
      <c r="F26" s="10">
        <f t="shared" si="2"/>
        <v>0</v>
      </c>
    </row>
    <row r="27" spans="1:6" ht="12.75">
      <c r="A27" s="33"/>
      <c r="B27" s="9" t="s">
        <v>28</v>
      </c>
      <c r="C27" s="10">
        <v>18</v>
      </c>
      <c r="D27" s="10">
        <f t="shared" si="3"/>
        <v>0</v>
      </c>
      <c r="E27" s="35"/>
      <c r="F27" s="10">
        <f t="shared" si="2"/>
        <v>0</v>
      </c>
    </row>
    <row r="28" spans="1:6" ht="12.75">
      <c r="A28" s="33"/>
      <c r="B28" s="9" t="s">
        <v>29</v>
      </c>
      <c r="C28" s="10">
        <v>35</v>
      </c>
      <c r="D28" s="10">
        <f t="shared" si="3"/>
        <v>0</v>
      </c>
      <c r="E28" s="35"/>
      <c r="F28" s="10">
        <f t="shared" si="2"/>
        <v>0</v>
      </c>
    </row>
    <row r="29" spans="1:6" ht="12.75">
      <c r="A29" s="33"/>
      <c r="B29" s="9" t="s">
        <v>30</v>
      </c>
      <c r="C29" s="10">
        <v>12</v>
      </c>
      <c r="D29" s="10">
        <f t="shared" si="3"/>
        <v>0</v>
      </c>
      <c r="E29" s="35"/>
      <c r="F29" s="10">
        <f t="shared" si="2"/>
        <v>0</v>
      </c>
    </row>
    <row r="30" spans="1:6" ht="12.75">
      <c r="A30" s="33"/>
      <c r="B30" s="9" t="s">
        <v>31</v>
      </c>
      <c r="C30" s="10">
        <v>20</v>
      </c>
      <c r="D30" s="10">
        <f t="shared" si="3"/>
        <v>0</v>
      </c>
      <c r="E30" s="35"/>
      <c r="F30" s="10">
        <f t="shared" si="2"/>
        <v>0</v>
      </c>
    </row>
    <row r="31" spans="1:6" ht="12.75">
      <c r="A31" s="33"/>
      <c r="B31" s="9" t="s">
        <v>32</v>
      </c>
      <c r="C31" s="10">
        <v>35</v>
      </c>
      <c r="D31" s="10">
        <f t="shared" si="3"/>
        <v>0</v>
      </c>
      <c r="E31" s="35"/>
      <c r="F31" s="10">
        <f t="shared" si="2"/>
        <v>0</v>
      </c>
    </row>
    <row r="32" spans="1:6" ht="12.75">
      <c r="A32" s="33"/>
      <c r="B32" s="9" t="s">
        <v>33</v>
      </c>
      <c r="C32" s="10">
        <v>10</v>
      </c>
      <c r="D32" s="10">
        <f t="shared" si="3"/>
        <v>0</v>
      </c>
      <c r="E32" s="35"/>
      <c r="F32" s="10">
        <f t="shared" si="2"/>
        <v>0</v>
      </c>
    </row>
    <row r="33" spans="1:6" ht="12.75">
      <c r="A33" s="33"/>
      <c r="B33" s="9" t="s">
        <v>34</v>
      </c>
      <c r="C33" s="10">
        <v>18</v>
      </c>
      <c r="D33" s="10">
        <f t="shared" si="3"/>
        <v>0</v>
      </c>
      <c r="E33" s="35"/>
      <c r="F33" s="10">
        <f t="shared" si="2"/>
        <v>0</v>
      </c>
    </row>
    <row r="34" spans="1:6" ht="12.75">
      <c r="A34" s="33"/>
      <c r="B34" s="9" t="s">
        <v>35</v>
      </c>
      <c r="C34" s="10">
        <v>30</v>
      </c>
      <c r="D34" s="10">
        <f t="shared" si="3"/>
        <v>0</v>
      </c>
      <c r="E34" s="35"/>
      <c r="F34" s="10">
        <f t="shared" si="2"/>
        <v>0</v>
      </c>
    </row>
    <row r="35" spans="1:6" ht="12.75">
      <c r="A35" s="33"/>
      <c r="B35" s="56" t="s">
        <v>36</v>
      </c>
      <c r="C35" s="56"/>
      <c r="D35" s="56"/>
      <c r="E35" s="56"/>
      <c r="F35" s="56"/>
    </row>
    <row r="36" spans="1:6" ht="12.75">
      <c r="A36" s="33"/>
      <c r="B36" s="9" t="s">
        <v>37</v>
      </c>
      <c r="C36" s="10">
        <v>60</v>
      </c>
      <c r="D36" s="10">
        <f>C36*A36</f>
        <v>0</v>
      </c>
      <c r="E36" s="35"/>
      <c r="F36" s="10">
        <f aca="true" t="shared" si="4" ref="F36:F70">E36*A36</f>
        <v>0</v>
      </c>
    </row>
    <row r="37" spans="1:6" ht="12.75">
      <c r="A37" s="33"/>
      <c r="B37" s="9" t="s">
        <v>38</v>
      </c>
      <c r="C37" s="10">
        <v>25</v>
      </c>
      <c r="D37" s="10">
        <f>C37*A37</f>
        <v>0</v>
      </c>
      <c r="E37" s="35"/>
      <c r="F37" s="10">
        <f t="shared" si="4"/>
        <v>0</v>
      </c>
    </row>
    <row r="38" spans="1:6" ht="12.75">
      <c r="A38" s="33"/>
      <c r="B38" s="9" t="s">
        <v>39</v>
      </c>
      <c r="C38" s="10">
        <v>65</v>
      </c>
      <c r="D38" s="10">
        <f>C38*A38</f>
        <v>0</v>
      </c>
      <c r="E38" s="35"/>
      <c r="F38" s="10">
        <f t="shared" si="4"/>
        <v>0</v>
      </c>
    </row>
    <row r="39" spans="1:6" ht="12.75">
      <c r="A39" s="33"/>
      <c r="B39" s="9" t="s">
        <v>40</v>
      </c>
      <c r="C39" s="10">
        <v>150</v>
      </c>
      <c r="D39" s="10">
        <f>C39*A39</f>
        <v>0</v>
      </c>
      <c r="E39" s="35"/>
      <c r="F39" s="10">
        <f t="shared" si="4"/>
        <v>0</v>
      </c>
    </row>
    <row r="40" spans="1:6" ht="12.75">
      <c r="A40" s="33"/>
      <c r="B40" s="9" t="s">
        <v>41</v>
      </c>
      <c r="C40" s="10">
        <v>275</v>
      </c>
      <c r="D40" s="10">
        <f>C40*A40</f>
        <v>0</v>
      </c>
      <c r="E40" s="35"/>
      <c r="F40" s="10">
        <f t="shared" si="4"/>
        <v>0</v>
      </c>
    </row>
    <row r="41" spans="1:6" ht="12.75">
      <c r="A41" s="33"/>
      <c r="B41" s="56" t="s">
        <v>42</v>
      </c>
      <c r="C41" s="56"/>
      <c r="D41" s="56"/>
      <c r="E41" s="56"/>
      <c r="F41" s="56">
        <f t="shared" si="4"/>
        <v>0</v>
      </c>
    </row>
    <row r="42" spans="1:6" ht="12.75">
      <c r="A42" s="33"/>
      <c r="B42" s="9" t="s">
        <v>43</v>
      </c>
      <c r="C42" s="10">
        <v>3.5</v>
      </c>
      <c r="D42" s="10">
        <f aca="true" t="shared" si="5" ref="D42:D52">C42*A42</f>
        <v>0</v>
      </c>
      <c r="E42" s="35"/>
      <c r="F42" s="10">
        <f t="shared" si="4"/>
        <v>0</v>
      </c>
    </row>
    <row r="43" spans="1:6" ht="12.75">
      <c r="A43" s="33"/>
      <c r="B43" s="9" t="s">
        <v>44</v>
      </c>
      <c r="C43" s="10">
        <v>3.85</v>
      </c>
      <c r="D43" s="10">
        <f t="shared" si="5"/>
        <v>0</v>
      </c>
      <c r="E43" s="35"/>
      <c r="F43" s="10">
        <f t="shared" si="4"/>
        <v>0</v>
      </c>
    </row>
    <row r="44" spans="1:6" ht="12.75">
      <c r="A44" s="33"/>
      <c r="B44" s="9" t="s">
        <v>45</v>
      </c>
      <c r="C44" s="10">
        <v>4</v>
      </c>
      <c r="D44" s="10">
        <f t="shared" si="5"/>
        <v>0</v>
      </c>
      <c r="E44" s="35"/>
      <c r="F44" s="10">
        <f t="shared" si="4"/>
        <v>0</v>
      </c>
    </row>
    <row r="45" spans="1:6" ht="12.75">
      <c r="A45" s="33"/>
      <c r="B45" s="9" t="s">
        <v>46</v>
      </c>
      <c r="C45" s="10">
        <v>12</v>
      </c>
      <c r="D45" s="10">
        <f t="shared" si="5"/>
        <v>0</v>
      </c>
      <c r="E45" s="35"/>
      <c r="F45" s="10">
        <f t="shared" si="4"/>
        <v>0</v>
      </c>
    </row>
    <row r="46" spans="1:6" ht="12.75">
      <c r="A46" s="33"/>
      <c r="B46" s="9" t="s">
        <v>47</v>
      </c>
      <c r="C46" s="10">
        <v>18</v>
      </c>
      <c r="D46" s="10">
        <f t="shared" si="5"/>
        <v>0</v>
      </c>
      <c r="E46" s="35"/>
      <c r="F46" s="10">
        <f t="shared" si="4"/>
        <v>0</v>
      </c>
    </row>
    <row r="47" spans="1:6" ht="12.75">
      <c r="A47" s="33"/>
      <c r="B47" s="9" t="s">
        <v>48</v>
      </c>
      <c r="C47" s="10">
        <v>10</v>
      </c>
      <c r="D47" s="10">
        <f t="shared" si="5"/>
        <v>0</v>
      </c>
      <c r="E47" s="35"/>
      <c r="F47" s="10">
        <f t="shared" si="4"/>
        <v>0</v>
      </c>
    </row>
    <row r="48" spans="1:6" ht="12.75">
      <c r="A48" s="33"/>
      <c r="B48" s="9" t="s">
        <v>49</v>
      </c>
      <c r="C48" s="10">
        <v>5</v>
      </c>
      <c r="D48" s="10">
        <f t="shared" si="5"/>
        <v>0</v>
      </c>
      <c r="E48" s="35"/>
      <c r="F48" s="10">
        <f t="shared" si="4"/>
        <v>0</v>
      </c>
    </row>
    <row r="49" spans="1:6" ht="12.75">
      <c r="A49" s="33"/>
      <c r="B49" s="9" t="s">
        <v>50</v>
      </c>
      <c r="C49" s="10">
        <v>4.5</v>
      </c>
      <c r="D49" s="10">
        <f t="shared" si="5"/>
        <v>0</v>
      </c>
      <c r="E49" s="35"/>
      <c r="F49" s="10">
        <f t="shared" si="4"/>
        <v>0</v>
      </c>
    </row>
    <row r="50" spans="1:6" ht="12.75">
      <c r="A50" s="33"/>
      <c r="B50" s="9" t="s">
        <v>51</v>
      </c>
      <c r="C50" s="10">
        <v>7</v>
      </c>
      <c r="D50" s="10">
        <f t="shared" si="5"/>
        <v>0</v>
      </c>
      <c r="E50" s="35"/>
      <c r="F50" s="10">
        <f t="shared" si="4"/>
        <v>0</v>
      </c>
    </row>
    <row r="51" spans="1:6" ht="12.75">
      <c r="A51" s="33"/>
      <c r="B51" s="9" t="s">
        <v>52</v>
      </c>
      <c r="C51" s="10">
        <v>70</v>
      </c>
      <c r="D51" s="10">
        <f t="shared" si="5"/>
        <v>0</v>
      </c>
      <c r="E51" s="35"/>
      <c r="F51" s="10">
        <f t="shared" si="4"/>
        <v>0</v>
      </c>
    </row>
    <row r="52" spans="1:6" ht="12.75">
      <c r="A52" s="33"/>
      <c r="B52" s="9" t="s">
        <v>53</v>
      </c>
      <c r="C52" s="10">
        <v>13</v>
      </c>
      <c r="D52" s="10">
        <f t="shared" si="5"/>
        <v>0</v>
      </c>
      <c r="E52" s="35"/>
      <c r="F52" s="10">
        <f t="shared" si="4"/>
        <v>0</v>
      </c>
    </row>
    <row r="53" spans="1:6" ht="12.75">
      <c r="A53" s="33"/>
      <c r="B53" s="56" t="s">
        <v>54</v>
      </c>
      <c r="C53" s="56"/>
      <c r="D53" s="56"/>
      <c r="E53" s="56"/>
      <c r="F53" s="56">
        <f t="shared" si="4"/>
        <v>0</v>
      </c>
    </row>
    <row r="54" spans="1:6" ht="12.75">
      <c r="A54" s="33"/>
      <c r="B54" s="9" t="s">
        <v>55</v>
      </c>
      <c r="C54" s="10">
        <v>135</v>
      </c>
      <c r="D54" s="10">
        <f aca="true" t="shared" si="6" ref="D54:D59">C54*A54</f>
        <v>0</v>
      </c>
      <c r="E54" s="35"/>
      <c r="F54" s="10">
        <f t="shared" si="4"/>
        <v>0</v>
      </c>
    </row>
    <row r="55" spans="1:6" ht="12.75">
      <c r="A55" s="33"/>
      <c r="B55" s="9" t="s">
        <v>56</v>
      </c>
      <c r="C55" s="10">
        <v>100</v>
      </c>
      <c r="D55" s="10">
        <f t="shared" si="6"/>
        <v>0</v>
      </c>
      <c r="E55" s="35"/>
      <c r="F55" s="10">
        <f t="shared" si="4"/>
        <v>0</v>
      </c>
    </row>
    <row r="56" spans="1:6" ht="12.75">
      <c r="A56" s="33"/>
      <c r="B56" s="9" t="s">
        <v>57</v>
      </c>
      <c r="C56" s="10">
        <v>90</v>
      </c>
      <c r="D56" s="10">
        <f t="shared" si="6"/>
        <v>0</v>
      </c>
      <c r="E56" s="35"/>
      <c r="F56" s="10">
        <f t="shared" si="4"/>
        <v>0</v>
      </c>
    </row>
    <row r="57" spans="1:6" ht="12.75">
      <c r="A57" s="33"/>
      <c r="B57" s="9" t="s">
        <v>58</v>
      </c>
      <c r="C57" s="10">
        <v>85</v>
      </c>
      <c r="D57" s="10">
        <f t="shared" si="6"/>
        <v>0</v>
      </c>
      <c r="E57" s="35"/>
      <c r="F57" s="10">
        <f t="shared" si="4"/>
        <v>0</v>
      </c>
    </row>
    <row r="58" spans="1:6" ht="12.75">
      <c r="A58" s="33"/>
      <c r="B58" s="9" t="s">
        <v>59</v>
      </c>
      <c r="C58" s="10">
        <v>2000</v>
      </c>
      <c r="D58" s="10">
        <f t="shared" si="6"/>
        <v>0</v>
      </c>
      <c r="E58" s="35"/>
      <c r="F58" s="10">
        <f t="shared" si="4"/>
        <v>0</v>
      </c>
    </row>
    <row r="59" spans="1:6" ht="12.75">
      <c r="A59" s="33"/>
      <c r="B59" s="9" t="s">
        <v>60</v>
      </c>
      <c r="C59" s="10">
        <v>1500</v>
      </c>
      <c r="D59" s="10">
        <f t="shared" si="6"/>
        <v>0</v>
      </c>
      <c r="E59" s="35"/>
      <c r="F59" s="10">
        <f t="shared" si="4"/>
        <v>0</v>
      </c>
    </row>
    <row r="60" spans="1:6" ht="12.75">
      <c r="A60" s="33"/>
      <c r="B60" s="56" t="s">
        <v>61</v>
      </c>
      <c r="C60" s="56"/>
      <c r="D60" s="56"/>
      <c r="E60" s="56"/>
      <c r="F60" s="56">
        <f t="shared" si="4"/>
        <v>0</v>
      </c>
    </row>
    <row r="61" spans="1:6" ht="12.75">
      <c r="A61" s="33"/>
      <c r="B61" s="9" t="s">
        <v>62</v>
      </c>
      <c r="C61" s="10">
        <v>15</v>
      </c>
      <c r="D61" s="10">
        <f aca="true" t="shared" si="7" ref="D61:D66">C61*A61</f>
        <v>0</v>
      </c>
      <c r="E61" s="35"/>
      <c r="F61" s="10">
        <f t="shared" si="4"/>
        <v>0</v>
      </c>
    </row>
    <row r="62" spans="1:6" ht="12.75">
      <c r="A62" s="33"/>
      <c r="B62" s="9" t="s">
        <v>63</v>
      </c>
      <c r="C62" s="10">
        <v>27</v>
      </c>
      <c r="D62" s="10">
        <f t="shared" si="7"/>
        <v>0</v>
      </c>
      <c r="E62" s="35"/>
      <c r="F62" s="10">
        <f t="shared" si="4"/>
        <v>0</v>
      </c>
    </row>
    <row r="63" spans="1:6" ht="12.75">
      <c r="A63" s="33"/>
      <c r="B63" s="9" t="s">
        <v>64</v>
      </c>
      <c r="C63" s="10">
        <v>35</v>
      </c>
      <c r="D63" s="10">
        <f t="shared" si="7"/>
        <v>0</v>
      </c>
      <c r="E63" s="35"/>
      <c r="F63" s="10">
        <f t="shared" si="4"/>
        <v>0</v>
      </c>
    </row>
    <row r="64" spans="1:6" ht="12.75">
      <c r="A64" s="33"/>
      <c r="B64" s="9" t="s">
        <v>65</v>
      </c>
      <c r="C64" s="10">
        <v>24</v>
      </c>
      <c r="D64" s="10">
        <f t="shared" si="7"/>
        <v>0</v>
      </c>
      <c r="E64" s="35"/>
      <c r="F64" s="10">
        <f t="shared" si="4"/>
        <v>0</v>
      </c>
    </row>
    <row r="65" spans="1:6" ht="12.75">
      <c r="A65" s="33"/>
      <c r="B65" s="9" t="s">
        <v>66</v>
      </c>
      <c r="C65" s="10">
        <v>18</v>
      </c>
      <c r="D65" s="10">
        <f t="shared" si="7"/>
        <v>0</v>
      </c>
      <c r="E65" s="35"/>
      <c r="F65" s="10">
        <f t="shared" si="4"/>
        <v>0</v>
      </c>
    </row>
    <row r="66" spans="1:6" ht="12.75">
      <c r="A66" s="33"/>
      <c r="B66" s="9" t="s">
        <v>67</v>
      </c>
      <c r="C66" s="10">
        <v>60</v>
      </c>
      <c r="D66" s="10">
        <f t="shared" si="7"/>
        <v>0</v>
      </c>
      <c r="E66" s="35"/>
      <c r="F66" s="10">
        <f t="shared" si="4"/>
        <v>0</v>
      </c>
    </row>
    <row r="67" spans="1:6" ht="12.75">
      <c r="A67" s="33"/>
      <c r="B67" s="56" t="s">
        <v>68</v>
      </c>
      <c r="C67" s="56"/>
      <c r="D67" s="56"/>
      <c r="E67" s="56"/>
      <c r="F67" s="56">
        <f t="shared" si="4"/>
        <v>0</v>
      </c>
    </row>
    <row r="68" spans="1:6" ht="12.75">
      <c r="A68" s="33"/>
      <c r="B68" s="9" t="s">
        <v>69</v>
      </c>
      <c r="C68" s="10">
        <v>200</v>
      </c>
      <c r="D68" s="10">
        <f>C68*A68</f>
        <v>0</v>
      </c>
      <c r="E68" s="35"/>
      <c r="F68" s="10">
        <f t="shared" si="4"/>
        <v>0</v>
      </c>
    </row>
    <row r="69" spans="1:6" ht="12.75">
      <c r="A69" s="33"/>
      <c r="B69" s="9" t="s">
        <v>70</v>
      </c>
      <c r="C69" s="10">
        <v>350</v>
      </c>
      <c r="D69" s="10">
        <f>C69*A69</f>
        <v>0</v>
      </c>
      <c r="E69" s="35"/>
      <c r="F69" s="10">
        <f t="shared" si="4"/>
        <v>0</v>
      </c>
    </row>
    <row r="70" spans="1:6" ht="12.75">
      <c r="A70" s="33"/>
      <c r="B70" s="9" t="s">
        <v>71</v>
      </c>
      <c r="C70" s="10">
        <v>70</v>
      </c>
      <c r="D70" s="10">
        <f>C70*A70</f>
        <v>0</v>
      </c>
      <c r="E70" s="35"/>
      <c r="F70" s="10">
        <f t="shared" si="4"/>
        <v>0</v>
      </c>
    </row>
    <row r="71" spans="1:6" ht="12.75">
      <c r="A71" s="14"/>
      <c r="B71" s="57" t="s">
        <v>72</v>
      </c>
      <c r="C71" s="57"/>
      <c r="D71" s="15">
        <f>SUM(D11:D70)</f>
        <v>0</v>
      </c>
      <c r="E71" s="16"/>
      <c r="F71" s="15">
        <f>SUM(F11:F70)</f>
        <v>0</v>
      </c>
    </row>
    <row r="72" ht="13.5">
      <c r="B72" s="17"/>
    </row>
    <row r="73" ht="12.75">
      <c r="B73" s="6" t="s">
        <v>73</v>
      </c>
    </row>
    <row r="74" spans="1:6" ht="12.75" customHeight="1">
      <c r="A74" s="52" t="s">
        <v>74</v>
      </c>
      <c r="B74" s="52"/>
      <c r="C74" s="52"/>
      <c r="D74" s="52"/>
      <c r="E74" s="52"/>
      <c r="F74" s="18" t="s">
        <v>75</v>
      </c>
    </row>
    <row r="75" spans="1:9" ht="12.75">
      <c r="A75" s="19" t="s">
        <v>76</v>
      </c>
      <c r="B75" s="20" t="s">
        <v>77</v>
      </c>
      <c r="C75" s="20"/>
      <c r="D75" s="20"/>
      <c r="E75" s="21"/>
      <c r="F75" s="36"/>
      <c r="I75" s="22"/>
    </row>
    <row r="76" spans="1:9" ht="12.75" customHeight="1">
      <c r="A76" s="19" t="s">
        <v>78</v>
      </c>
      <c r="B76" s="58" t="s">
        <v>79</v>
      </c>
      <c r="C76" s="58"/>
      <c r="D76" s="58"/>
      <c r="E76" s="58"/>
      <c r="F76" s="36"/>
      <c r="I76" s="22"/>
    </row>
    <row r="77" spans="1:9" ht="12.75">
      <c r="A77" s="19" t="s">
        <v>80</v>
      </c>
      <c r="B77" s="59" t="s">
        <v>81</v>
      </c>
      <c r="C77" s="59"/>
      <c r="D77" s="59"/>
      <c r="E77" s="59"/>
      <c r="F77" s="36"/>
      <c r="I77" s="22"/>
    </row>
    <row r="78" spans="2:4" ht="12.75">
      <c r="B78" s="23"/>
      <c r="C78" s="24"/>
      <c r="D78" s="24"/>
    </row>
    <row r="79" spans="2:4" ht="12.75">
      <c r="B79" s="25" t="s">
        <v>82</v>
      </c>
      <c r="C79" s="24"/>
      <c r="D79" s="24"/>
    </row>
    <row r="80" spans="1:6" ht="29.25" customHeight="1">
      <c r="A80" s="52" t="s">
        <v>83</v>
      </c>
      <c r="B80" s="52"/>
      <c r="C80" s="52"/>
      <c r="D80" s="52"/>
      <c r="E80" s="52"/>
      <c r="F80" s="18" t="s">
        <v>75</v>
      </c>
    </row>
    <row r="81" spans="1:9" ht="12.75">
      <c r="A81" s="19" t="s">
        <v>76</v>
      </c>
      <c r="B81" s="53" t="s">
        <v>84</v>
      </c>
      <c r="C81" s="53"/>
      <c r="D81" s="53"/>
      <c r="E81" s="26"/>
      <c r="F81" s="37"/>
      <c r="I81" s="22"/>
    </row>
    <row r="82" spans="1:9" ht="12.75">
      <c r="A82" s="19" t="s">
        <v>78</v>
      </c>
      <c r="B82" s="53" t="s">
        <v>85</v>
      </c>
      <c r="C82" s="53"/>
      <c r="D82" s="53"/>
      <c r="E82" s="26"/>
      <c r="F82" s="37"/>
      <c r="I82" s="22"/>
    </row>
    <row r="84" spans="2:9" ht="12.75">
      <c r="B84" s="25" t="s">
        <v>86</v>
      </c>
      <c r="I84" s="2" t="s">
        <v>87</v>
      </c>
    </row>
    <row r="85" spans="1:6" ht="27.75" customHeight="1">
      <c r="A85" s="27" t="s">
        <v>76</v>
      </c>
      <c r="B85" s="54" t="s">
        <v>88</v>
      </c>
      <c r="C85" s="54"/>
      <c r="D85" s="54"/>
      <c r="E85" s="54"/>
      <c r="F85" s="1">
        <f>MAX(IF(ISBLANK(F75),0,D71*0.02),IF(ISBLANK(F75),0,F71*0.02),IF(ISBLANK(F76),0,D71*0.025),IF(ISBLANK(F76),0,F71*0.025),IF(ISBLANK(F77),0,D71*0.03),IF(ISBLANK(F77),0,F71*0.03))</f>
        <v>0</v>
      </c>
    </row>
    <row r="86" spans="1:6" ht="27" customHeight="1">
      <c r="A86" s="27" t="s">
        <v>78</v>
      </c>
      <c r="B86" s="55" t="s">
        <v>89</v>
      </c>
      <c r="C86" s="55"/>
      <c r="D86" s="55"/>
      <c r="E86" s="55"/>
      <c r="F86" s="1">
        <f>MAX(IF(ISBLANK(F81),0,MAX(D71*0.0025,F71*0.0025,95)),IF(ISBLANK(F82),0,MAX(D71*0.0025,F71*0.0025,25)))</f>
        <v>0</v>
      </c>
    </row>
    <row r="87" spans="5:11" ht="33" customHeight="1">
      <c r="E87" s="28" t="s">
        <v>90</v>
      </c>
      <c r="F87" s="29">
        <f>SUM(F85:F86)</f>
        <v>0</v>
      </c>
      <c r="K87" s="12"/>
    </row>
    <row r="88" ht="21" customHeight="1">
      <c r="B88" s="25" t="s">
        <v>91</v>
      </c>
    </row>
    <row r="89" spans="2:6" ht="41.25" customHeight="1">
      <c r="B89" s="48" t="s">
        <v>92</v>
      </c>
      <c r="C89" s="48"/>
      <c r="D89" s="48"/>
      <c r="E89" s="49"/>
      <c r="F89" s="49"/>
    </row>
    <row r="90" spans="2:6" ht="42.75" customHeight="1">
      <c r="B90" s="48" t="s">
        <v>93</v>
      </c>
      <c r="C90" s="48"/>
      <c r="D90" s="48"/>
      <c r="E90" s="49"/>
      <c r="F90" s="49"/>
    </row>
    <row r="91" spans="2:6" ht="27" customHeight="1">
      <c r="B91" s="48" t="s">
        <v>94</v>
      </c>
      <c r="C91" s="48"/>
      <c r="D91" s="48"/>
      <c r="E91" s="49"/>
      <c r="F91" s="49"/>
    </row>
    <row r="92" spans="2:6" ht="12" customHeight="1">
      <c r="B92" s="39"/>
      <c r="C92" s="39"/>
      <c r="D92" s="39"/>
      <c r="E92" s="38"/>
      <c r="F92" s="38"/>
    </row>
    <row r="93" spans="2:6" ht="12.75">
      <c r="B93" s="42" t="s">
        <v>110</v>
      </c>
      <c r="C93" s="42"/>
      <c r="D93" s="42"/>
      <c r="E93" s="42"/>
      <c r="F93" s="42"/>
    </row>
    <row r="94" spans="2:6" ht="12.75">
      <c r="B94" s="42" t="s">
        <v>111</v>
      </c>
      <c r="C94" s="42"/>
      <c r="D94" s="42"/>
      <c r="E94" s="42"/>
      <c r="F94" s="42"/>
    </row>
    <row r="95" spans="2:6" ht="12.75">
      <c r="B95" s="42" t="s">
        <v>112</v>
      </c>
      <c r="C95" s="42"/>
      <c r="D95" s="42"/>
      <c r="E95" s="42"/>
      <c r="F95" s="42"/>
    </row>
    <row r="96" spans="2:6" ht="12.75">
      <c r="B96" s="42" t="s">
        <v>113</v>
      </c>
      <c r="C96" s="42"/>
      <c r="D96" s="42"/>
      <c r="E96" s="42"/>
      <c r="F96" s="42"/>
    </row>
    <row r="97" spans="2:6" ht="12.75">
      <c r="B97" s="42" t="s">
        <v>114</v>
      </c>
      <c r="C97" s="42"/>
      <c r="D97" s="42"/>
      <c r="E97" s="42"/>
      <c r="F97" s="42"/>
    </row>
    <row r="98" ht="12.75">
      <c r="B98" s="2" t="s">
        <v>115</v>
      </c>
    </row>
    <row r="100" ht="12.75">
      <c r="B100" s="2" t="s">
        <v>116</v>
      </c>
    </row>
    <row r="103" ht="22.5" customHeight="1"/>
    <row r="104" spans="2:6" ht="18" customHeight="1">
      <c r="B104" s="50" t="s">
        <v>95</v>
      </c>
      <c r="C104" s="50"/>
      <c r="D104" s="50"/>
      <c r="E104" s="50"/>
      <c r="F104" s="50"/>
    </row>
    <row r="105" spans="2:6" ht="19.5" customHeight="1">
      <c r="B105" s="51" t="s">
        <v>4</v>
      </c>
      <c r="C105" s="51"/>
      <c r="D105" s="51"/>
      <c r="E105" s="51"/>
      <c r="F105" s="51"/>
    </row>
    <row r="106" spans="2:6" ht="18" customHeight="1">
      <c r="B106" s="30" t="s">
        <v>96</v>
      </c>
      <c r="C106" s="31"/>
      <c r="D106" s="31"/>
      <c r="E106" s="31"/>
      <c r="F106" s="32"/>
    </row>
    <row r="107" spans="2:6" ht="12.75">
      <c r="B107" s="30" t="s">
        <v>97</v>
      </c>
      <c r="C107" s="31"/>
      <c r="D107" s="31"/>
      <c r="E107" s="31"/>
      <c r="F107" s="32"/>
    </row>
    <row r="108" spans="2:6" ht="12.75">
      <c r="B108" s="30" t="s">
        <v>98</v>
      </c>
      <c r="C108" s="31"/>
      <c r="D108" s="31"/>
      <c r="E108" s="31"/>
      <c r="F108" s="32"/>
    </row>
    <row r="109" spans="2:6" ht="12.75">
      <c r="B109" s="46" t="s">
        <v>99</v>
      </c>
      <c r="C109" s="46"/>
      <c r="D109" s="46"/>
      <c r="E109" s="46"/>
      <c r="F109" s="46"/>
    </row>
    <row r="110" spans="2:6" ht="84.75" customHeight="1">
      <c r="B110" s="47" t="s">
        <v>100</v>
      </c>
      <c r="C110" s="47"/>
      <c r="D110" s="47"/>
      <c r="E110" s="47"/>
      <c r="F110" s="47"/>
    </row>
    <row r="111" spans="2:6" ht="57" customHeight="1">
      <c r="B111" s="40" t="s">
        <v>101</v>
      </c>
      <c r="C111" s="40"/>
      <c r="D111" s="40"/>
      <c r="E111" s="40"/>
      <c r="F111" s="40"/>
    </row>
    <row r="112" spans="2:6" ht="16.5" customHeight="1">
      <c r="B112" s="43" t="s">
        <v>73</v>
      </c>
      <c r="C112" s="43"/>
      <c r="D112" s="43"/>
      <c r="E112" s="43"/>
      <c r="F112" s="43"/>
    </row>
    <row r="113" spans="2:6" ht="31.5" customHeight="1">
      <c r="B113" s="40" t="s">
        <v>102</v>
      </c>
      <c r="C113" s="40"/>
      <c r="D113" s="40"/>
      <c r="E113" s="40"/>
      <c r="F113" s="40"/>
    </row>
    <row r="114" spans="2:6" ht="19.5" customHeight="1">
      <c r="B114" s="43" t="s">
        <v>103</v>
      </c>
      <c r="C114" s="43"/>
      <c r="D114" s="43"/>
      <c r="E114" s="43"/>
      <c r="F114" s="43"/>
    </row>
    <row r="115" spans="2:6" ht="43.5" customHeight="1">
      <c r="B115" s="40" t="s">
        <v>104</v>
      </c>
      <c r="C115" s="40"/>
      <c r="D115" s="40"/>
      <c r="E115" s="40"/>
      <c r="F115" s="40"/>
    </row>
    <row r="116" spans="2:6" ht="12.75" customHeight="1">
      <c r="B116" s="43" t="s">
        <v>86</v>
      </c>
      <c r="C116" s="43"/>
      <c r="D116" s="43"/>
      <c r="E116" s="43"/>
      <c r="F116" s="43"/>
    </row>
    <row r="117" spans="2:6" ht="61.5" customHeight="1">
      <c r="B117" s="44" t="s">
        <v>105</v>
      </c>
      <c r="C117" s="44"/>
      <c r="D117" s="44"/>
      <c r="E117" s="44"/>
      <c r="F117" s="44"/>
    </row>
    <row r="118" spans="2:6" ht="102.75" customHeight="1">
      <c r="B118" s="41" t="s">
        <v>106</v>
      </c>
      <c r="C118" s="41"/>
      <c r="D118" s="41"/>
      <c r="E118" s="41"/>
      <c r="F118" s="41"/>
    </row>
    <row r="119" spans="2:6" ht="12.75" customHeight="1">
      <c r="B119" s="45" t="s">
        <v>91</v>
      </c>
      <c r="C119" s="45"/>
      <c r="D119" s="45"/>
      <c r="E119" s="45"/>
      <c r="F119" s="45"/>
    </row>
    <row r="120" spans="2:6" ht="71.25" customHeight="1">
      <c r="B120" s="44" t="s">
        <v>107</v>
      </c>
      <c r="C120" s="44"/>
      <c r="D120" s="44"/>
      <c r="E120" s="44"/>
      <c r="F120" s="44"/>
    </row>
    <row r="121" spans="2:6" ht="54" customHeight="1">
      <c r="B121" s="40" t="s">
        <v>108</v>
      </c>
      <c r="C121" s="40"/>
      <c r="D121" s="40"/>
      <c r="E121" s="40"/>
      <c r="F121" s="40"/>
    </row>
    <row r="122" spans="2:6" ht="30" customHeight="1">
      <c r="B122" s="41" t="s">
        <v>109</v>
      </c>
      <c r="C122" s="41"/>
      <c r="D122" s="41"/>
      <c r="E122" s="41"/>
      <c r="F122" s="41"/>
    </row>
    <row r="124" ht="12.75" customHeight="1"/>
  </sheetData>
  <sheetProtection password="C056" sheet="1" formatCells="0" formatColumns="0" formatRows="0" insertColumns="0" insertRows="0" insertHyperlinks="0" deleteColumns="0" deleteRows="0" sort="0" autoFilter="0" pivotTables="0"/>
  <mergeCells count="44">
    <mergeCell ref="A5:F5"/>
    <mergeCell ref="B19:F19"/>
    <mergeCell ref="B25:F25"/>
    <mergeCell ref="B35:F35"/>
    <mergeCell ref="B41:F41"/>
    <mergeCell ref="B53:F53"/>
    <mergeCell ref="B60:F60"/>
    <mergeCell ref="B67:F67"/>
    <mergeCell ref="B71:C71"/>
    <mergeCell ref="A74:E74"/>
    <mergeCell ref="B76:E76"/>
    <mergeCell ref="B77:E77"/>
    <mergeCell ref="A80:E80"/>
    <mergeCell ref="B81:D81"/>
    <mergeCell ref="B82:D82"/>
    <mergeCell ref="B85:E85"/>
    <mergeCell ref="B86:E86"/>
    <mergeCell ref="B89:D89"/>
    <mergeCell ref="E89:F89"/>
    <mergeCell ref="B90:D90"/>
    <mergeCell ref="E90:F90"/>
    <mergeCell ref="B91:D91"/>
    <mergeCell ref="E91:F91"/>
    <mergeCell ref="B104:F104"/>
    <mergeCell ref="B105:F105"/>
    <mergeCell ref="B97:F97"/>
    <mergeCell ref="B119:F119"/>
    <mergeCell ref="B120:F120"/>
    <mergeCell ref="B109:F109"/>
    <mergeCell ref="B110:F110"/>
    <mergeCell ref="B111:F111"/>
    <mergeCell ref="B112:F112"/>
    <mergeCell ref="B113:F113"/>
    <mergeCell ref="B114:F114"/>
    <mergeCell ref="B121:F121"/>
    <mergeCell ref="B122:F122"/>
    <mergeCell ref="B93:F93"/>
    <mergeCell ref="B94:F94"/>
    <mergeCell ref="B95:F95"/>
    <mergeCell ref="B96:F96"/>
    <mergeCell ref="B115:F115"/>
    <mergeCell ref="B116:F116"/>
    <mergeCell ref="B117:F117"/>
    <mergeCell ref="B118:F118"/>
  </mergeCells>
  <printOptions/>
  <pageMargins left="0.7875" right="0.7875" top="0.7875" bottom="1.0527777777777778" header="0.5118055555555555" footer="0.7875"/>
  <pageSetup firstPageNumber="1" useFirstPageNumber="1" fitToHeight="3" fitToWidth="1" horizontalDpi="300" verticalDpi="300" orientation="portrait" paperSize="9" scale="95" r:id="rId2"/>
  <headerFooter alignWithMargins="0"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TESORERA</dc:creator>
  <cp:keywords/>
  <dc:description/>
  <cp:lastModifiedBy>UsuarioPc</cp:lastModifiedBy>
  <cp:lastPrinted>2016-10-13T09:48:59Z</cp:lastPrinted>
  <dcterms:created xsi:type="dcterms:W3CDTF">2016-10-13T09:19:26Z</dcterms:created>
  <dcterms:modified xsi:type="dcterms:W3CDTF">2016-10-13T10:30:35Z</dcterms:modified>
  <cp:category/>
  <cp:version/>
  <cp:contentType/>
  <cp:contentStatus/>
</cp:coreProperties>
</file>